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>
    <definedName name="NCP3_" localSheetId="0">'Sheet1'!$A$3:$E$32</definedName>
  </definedNames>
  <calcPr fullCalcOnLoad="1"/>
</workbook>
</file>

<file path=xl/sharedStrings.xml><?xml version="1.0" encoding="utf-8"?>
<sst xmlns="http://schemas.openxmlformats.org/spreadsheetml/2006/main" count="20" uniqueCount="11">
  <si>
    <t>Evening</t>
  </si>
  <si>
    <t>RESULTS</t>
  </si>
  <si>
    <t>Last Draw Start With:</t>
  </si>
  <si>
    <t>+222</t>
  </si>
  <si>
    <t>+444</t>
  </si>
  <si>
    <t>+666</t>
  </si>
  <si>
    <t>+888</t>
  </si>
  <si>
    <t>Sort</t>
  </si>
  <si>
    <t>Last Draws:</t>
  </si>
  <si>
    <t>Sorted</t>
  </si>
  <si>
    <t>Joker's Wild Pick3 System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</si>
</sst>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/dd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0" fillId="33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36" borderId="14" xfId="0" applyNumberFormat="1" applyFill="1" applyBorder="1" applyAlignment="1">
      <alignment/>
    </xf>
    <xf numFmtId="0" fontId="0" fillId="36" borderId="23" xfId="0" applyNumberFormat="1" applyFill="1" applyBorder="1" applyAlignment="1">
      <alignment/>
    </xf>
    <xf numFmtId="0" fontId="0" fillId="36" borderId="21" xfId="0" applyNumberFormat="1" applyFill="1" applyBorder="1" applyAlignment="1">
      <alignment/>
    </xf>
    <xf numFmtId="0" fontId="0" fillId="36" borderId="13" xfId="0" applyNumberFormat="1" applyFill="1" applyBorder="1" applyAlignment="1">
      <alignment/>
    </xf>
    <xf numFmtId="0" fontId="0" fillId="36" borderId="22" xfId="0" applyNumberFormat="1" applyFill="1" applyBorder="1" applyAlignment="1">
      <alignment/>
    </xf>
    <xf numFmtId="0" fontId="0" fillId="36" borderId="17" xfId="0" applyNumberFormat="1" applyFill="1" applyBorder="1" applyAlignment="1">
      <alignment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37" fillId="0" borderId="0" xfId="0" applyFont="1" applyBorder="1" applyAlignment="1">
      <alignment horizontal="center" vertical="center"/>
    </xf>
    <xf numFmtId="164" fontId="0" fillId="33" borderId="27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164" fontId="0" fillId="33" borderId="33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5" xfId="0" applyNumberForma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37" xfId="0" applyNumberFormat="1" applyFill="1" applyBorder="1" applyAlignment="1">
      <alignment/>
    </xf>
    <xf numFmtId="165" fontId="0" fillId="0" borderId="0" xfId="0" applyNumberFormat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37" fillId="0" borderId="41" xfId="0" applyFont="1" applyBorder="1" applyAlignment="1" quotePrefix="1">
      <alignment horizontal="center"/>
    </xf>
    <xf numFmtId="0" fontId="37" fillId="0" borderId="41" xfId="0" applyFont="1" applyBorder="1" applyAlignment="1">
      <alignment horizontal="center"/>
    </xf>
    <xf numFmtId="0" fontId="4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7109375" style="16" bestFit="1" customWidth="1"/>
    <col min="2" max="2" width="8.421875" style="0" bestFit="1" customWidth="1"/>
    <col min="3" max="5" width="2.00390625" style="0" bestFit="1" customWidth="1"/>
    <col min="6" max="6" width="1.7109375" style="0" customWidth="1"/>
    <col min="7" max="7" width="9.28125" style="0" customWidth="1"/>
    <col min="8" max="16" width="4.00390625" style="0" customWidth="1"/>
    <col min="17" max="17" width="9.7109375" style="0" customWidth="1"/>
    <col min="18" max="32" width="2.00390625" style="0" customWidth="1"/>
    <col min="33" max="33" width="1.7109375" style="0" customWidth="1"/>
    <col min="34" max="35" width="5.7109375" style="0" customWidth="1"/>
  </cols>
  <sheetData>
    <row r="1" spans="1:35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ht="15.75" thickBot="1"/>
    <row r="3" spans="1:35" ht="19.5" thickBot="1">
      <c r="A3" s="45" t="s">
        <v>8</v>
      </c>
      <c r="B3" s="45"/>
      <c r="C3" s="45"/>
      <c r="D3" s="45"/>
      <c r="E3" s="45"/>
      <c r="G3" s="32"/>
      <c r="H3" s="46" t="s">
        <v>1</v>
      </c>
      <c r="I3" s="47"/>
      <c r="J3" s="47"/>
      <c r="K3" s="47"/>
      <c r="L3" s="47"/>
      <c r="M3" s="47"/>
      <c r="N3" s="47"/>
      <c r="O3" s="48"/>
      <c r="Q3" s="49" t="s">
        <v>2</v>
      </c>
      <c r="R3" s="49"/>
      <c r="S3" s="49"/>
      <c r="T3" s="49"/>
      <c r="U3" s="50" t="s">
        <v>3</v>
      </c>
      <c r="V3" s="51"/>
      <c r="W3" s="51"/>
      <c r="X3" s="50" t="s">
        <v>4</v>
      </c>
      <c r="Y3" s="51"/>
      <c r="Z3" s="51"/>
      <c r="AA3" s="50" t="s">
        <v>5</v>
      </c>
      <c r="AB3" s="51"/>
      <c r="AC3" s="51"/>
      <c r="AD3" s="50" t="s">
        <v>6</v>
      </c>
      <c r="AE3" s="51"/>
      <c r="AF3" s="51"/>
      <c r="AG3" s="17"/>
      <c r="AH3" s="30" t="s">
        <v>7</v>
      </c>
      <c r="AI3" s="31" t="s">
        <v>9</v>
      </c>
    </row>
    <row r="4" spans="1:35" ht="15">
      <c r="A4" s="16">
        <v>40418</v>
      </c>
      <c r="B4" t="s">
        <v>0</v>
      </c>
      <c r="C4">
        <v>7</v>
      </c>
      <c r="D4">
        <v>2</v>
      </c>
      <c r="E4">
        <v>2</v>
      </c>
      <c r="G4" s="37">
        <v>0</v>
      </c>
      <c r="H4" s="40">
        <f aca="true" t="shared" si="0" ref="H4:H13">(($G4*100)+(U4*10)+(V4*1))</f>
        <v>22</v>
      </c>
      <c r="I4" s="41">
        <f aca="true" t="shared" si="1" ref="I4:I13">(($G4*100)+(V4*10)+(W4*1))</f>
        <v>26</v>
      </c>
      <c r="J4" s="41">
        <f aca="true" t="shared" si="2" ref="J4:J13">(($G4*100)+(X4*10)+(Y4*1))</f>
        <v>44</v>
      </c>
      <c r="K4" s="41">
        <f aca="true" t="shared" si="3" ref="K4:K13">(($G4*100)+(Y4*10)+(Z4*1))</f>
        <v>48</v>
      </c>
      <c r="L4" s="41">
        <f aca="true" t="shared" si="4" ref="L4:L13">(($G4*100)+(AA4*10)+(AB4*1))</f>
        <v>66</v>
      </c>
      <c r="M4" s="41">
        <f aca="true" t="shared" si="5" ref="M4:M13">(($G4*100)+(AB4*10)+(AC4*1))</f>
        <v>60</v>
      </c>
      <c r="N4" s="41">
        <f aca="true" t="shared" si="6" ref="N4:N13">(($G4*100)+(AD4*10)+(AE4*1))</f>
        <v>88</v>
      </c>
      <c r="O4" s="42">
        <f aca="true" t="shared" si="7" ref="O4:O13">(($G4*100)+(AE4*10)+(AF4*1))</f>
        <v>82</v>
      </c>
      <c r="Q4" s="3">
        <v>0</v>
      </c>
      <c r="R4" s="25">
        <f aca="true" t="shared" si="8" ref="R4:R13">MOD((((AI4-(S4*10))-T4)/100),10)</f>
        <v>0</v>
      </c>
      <c r="S4" s="24">
        <f aca="true" t="shared" si="9" ref="S4:S13">MOD(((AI4-T4)/10),10)</f>
        <v>0</v>
      </c>
      <c r="T4" s="24">
        <f>MOD(AI4,10)</f>
        <v>4</v>
      </c>
      <c r="U4" s="7">
        <f aca="true" t="shared" si="10" ref="U4:U13">(MOD(($R4+2),10))</f>
        <v>2</v>
      </c>
      <c r="V4" s="7">
        <f aca="true" t="shared" si="11" ref="V4:V13">(MOD(($S4+2),10))</f>
        <v>2</v>
      </c>
      <c r="W4" s="7">
        <f aca="true" t="shared" si="12" ref="W4:W13">(MOD(($T4+2),10))</f>
        <v>6</v>
      </c>
      <c r="X4" s="8">
        <f aca="true" t="shared" si="13" ref="X4:X13">(MOD(($R4+4),10))</f>
        <v>4</v>
      </c>
      <c r="Y4" s="8">
        <f aca="true" t="shared" si="14" ref="Y4:Y13">(MOD(($S4+4),10))</f>
        <v>4</v>
      </c>
      <c r="Z4" s="8">
        <f aca="true" t="shared" si="15" ref="Z4:Z13">(MOD(($T4+4),10))</f>
        <v>8</v>
      </c>
      <c r="AA4" s="7">
        <f aca="true" t="shared" si="16" ref="AA4:AA13">(MOD(($R4+6),10))</f>
        <v>6</v>
      </c>
      <c r="AB4" s="7">
        <f aca="true" t="shared" si="17" ref="AB4:AB13">(MOD(($S4+6),10))</f>
        <v>6</v>
      </c>
      <c r="AC4" s="7">
        <f aca="true" t="shared" si="18" ref="AC4:AC13">(MOD(($T4+6),10))</f>
        <v>0</v>
      </c>
      <c r="AD4" s="8">
        <f aca="true" t="shared" si="19" ref="AD4:AD13">(MOD(($R4+8),10))</f>
        <v>8</v>
      </c>
      <c r="AE4" s="8">
        <f aca="true" t="shared" si="20" ref="AE4:AE13">(MOD(($S4+8),10))</f>
        <v>8</v>
      </c>
      <c r="AF4" s="9">
        <f aca="true" t="shared" si="21" ref="AF4:AF13">(MOD(($T4+8),10))</f>
        <v>2</v>
      </c>
      <c r="AH4" s="18">
        <f aca="true" t="shared" si="22" ref="AH4:AH13">((C4*100)+(D4*10)+(E4*1))</f>
        <v>722</v>
      </c>
      <c r="AI4" s="19">
        <f>SMALL(AH$4:AH$13,1)</f>
        <v>4</v>
      </c>
    </row>
    <row r="5" spans="1:35" ht="15">
      <c r="A5" s="16">
        <v>40417</v>
      </c>
      <c r="B5" t="s">
        <v>0</v>
      </c>
      <c r="C5">
        <v>9</v>
      </c>
      <c r="D5">
        <v>5</v>
      </c>
      <c r="E5">
        <v>1</v>
      </c>
      <c r="G5" s="38">
        <v>1</v>
      </c>
      <c r="H5" s="43">
        <f t="shared" si="0"/>
        <v>133</v>
      </c>
      <c r="I5" s="6">
        <f t="shared" si="1"/>
        <v>139</v>
      </c>
      <c r="J5" s="6">
        <f t="shared" si="2"/>
        <v>155</v>
      </c>
      <c r="K5" s="6">
        <f t="shared" si="3"/>
        <v>151</v>
      </c>
      <c r="L5" s="6">
        <f t="shared" si="4"/>
        <v>177</v>
      </c>
      <c r="M5" s="6">
        <f t="shared" si="5"/>
        <v>173</v>
      </c>
      <c r="N5" s="6">
        <f t="shared" si="6"/>
        <v>199</v>
      </c>
      <c r="O5" s="34">
        <f t="shared" si="7"/>
        <v>195</v>
      </c>
      <c r="P5" s="1"/>
      <c r="Q5" s="4">
        <v>1</v>
      </c>
      <c r="R5" s="26">
        <f t="shared" si="8"/>
        <v>1</v>
      </c>
      <c r="S5" s="27">
        <f t="shared" si="9"/>
        <v>1</v>
      </c>
      <c r="T5" s="27">
        <f aca="true" t="shared" si="23" ref="T5:T13">MOD(AI5,10)</f>
        <v>7</v>
      </c>
      <c r="U5" s="10">
        <f t="shared" si="10"/>
        <v>3</v>
      </c>
      <c r="V5" s="10">
        <f t="shared" si="11"/>
        <v>3</v>
      </c>
      <c r="W5" s="10">
        <f t="shared" si="12"/>
        <v>9</v>
      </c>
      <c r="X5" s="11">
        <f t="shared" si="13"/>
        <v>5</v>
      </c>
      <c r="Y5" s="11">
        <f t="shared" si="14"/>
        <v>5</v>
      </c>
      <c r="Z5" s="11">
        <f t="shared" si="15"/>
        <v>1</v>
      </c>
      <c r="AA5" s="10">
        <f t="shared" si="16"/>
        <v>7</v>
      </c>
      <c r="AB5" s="10">
        <f t="shared" si="17"/>
        <v>7</v>
      </c>
      <c r="AC5" s="10">
        <f t="shared" si="18"/>
        <v>3</v>
      </c>
      <c r="AD5" s="11">
        <f t="shared" si="19"/>
        <v>9</v>
      </c>
      <c r="AE5" s="11">
        <f t="shared" si="20"/>
        <v>9</v>
      </c>
      <c r="AF5" s="12">
        <f t="shared" si="21"/>
        <v>5</v>
      </c>
      <c r="AH5" s="20">
        <f t="shared" si="22"/>
        <v>951</v>
      </c>
      <c r="AI5" s="21">
        <f>SMALL(AH$4:AH$13,2)</f>
        <v>117</v>
      </c>
    </row>
    <row r="6" spans="1:35" ht="15">
      <c r="A6" s="16">
        <v>40416</v>
      </c>
      <c r="B6" t="s">
        <v>0</v>
      </c>
      <c r="C6">
        <v>6</v>
      </c>
      <c r="D6">
        <v>4</v>
      </c>
      <c r="E6">
        <v>3</v>
      </c>
      <c r="G6" s="38">
        <v>2</v>
      </c>
      <c r="H6" s="43">
        <f t="shared" si="0"/>
        <v>243</v>
      </c>
      <c r="I6" s="6">
        <f t="shared" si="1"/>
        <v>234</v>
      </c>
      <c r="J6" s="6">
        <f t="shared" si="2"/>
        <v>265</v>
      </c>
      <c r="K6" s="6">
        <f t="shared" si="3"/>
        <v>256</v>
      </c>
      <c r="L6" s="6">
        <f t="shared" si="4"/>
        <v>287</v>
      </c>
      <c r="M6" s="6">
        <f t="shared" si="5"/>
        <v>278</v>
      </c>
      <c r="N6" s="6">
        <f t="shared" si="6"/>
        <v>209</v>
      </c>
      <c r="O6" s="34">
        <f t="shared" si="7"/>
        <v>290</v>
      </c>
      <c r="P6" s="1"/>
      <c r="Q6" s="4">
        <v>2</v>
      </c>
      <c r="R6" s="26">
        <f t="shared" si="8"/>
        <v>2</v>
      </c>
      <c r="S6" s="27">
        <f t="shared" si="9"/>
        <v>1</v>
      </c>
      <c r="T6" s="27">
        <f t="shared" si="23"/>
        <v>2</v>
      </c>
      <c r="U6" s="10">
        <f t="shared" si="10"/>
        <v>4</v>
      </c>
      <c r="V6" s="10">
        <f t="shared" si="11"/>
        <v>3</v>
      </c>
      <c r="W6" s="10">
        <f t="shared" si="12"/>
        <v>4</v>
      </c>
      <c r="X6" s="11">
        <f t="shared" si="13"/>
        <v>6</v>
      </c>
      <c r="Y6" s="11">
        <f t="shared" si="14"/>
        <v>5</v>
      </c>
      <c r="Z6" s="11">
        <f t="shared" si="15"/>
        <v>6</v>
      </c>
      <c r="AA6" s="10">
        <f t="shared" si="16"/>
        <v>8</v>
      </c>
      <c r="AB6" s="10">
        <f t="shared" si="17"/>
        <v>7</v>
      </c>
      <c r="AC6" s="10">
        <f t="shared" si="18"/>
        <v>8</v>
      </c>
      <c r="AD6" s="11">
        <f t="shared" si="19"/>
        <v>0</v>
      </c>
      <c r="AE6" s="11">
        <f t="shared" si="20"/>
        <v>9</v>
      </c>
      <c r="AF6" s="12">
        <f t="shared" si="21"/>
        <v>0</v>
      </c>
      <c r="AH6" s="20">
        <f t="shared" si="22"/>
        <v>643</v>
      </c>
      <c r="AI6" s="21">
        <f>SMALL(AH$4:AH$13,3)</f>
        <v>212</v>
      </c>
    </row>
    <row r="7" spans="1:35" ht="15">
      <c r="A7" s="16">
        <v>40415</v>
      </c>
      <c r="B7" t="s">
        <v>0</v>
      </c>
      <c r="C7">
        <v>8</v>
      </c>
      <c r="D7">
        <v>8</v>
      </c>
      <c r="E7">
        <v>8</v>
      </c>
      <c r="G7" s="38">
        <v>3</v>
      </c>
      <c r="H7" s="43">
        <f t="shared" si="0"/>
        <v>350</v>
      </c>
      <c r="I7" s="6">
        <f t="shared" si="1"/>
        <v>301</v>
      </c>
      <c r="J7" s="6">
        <f t="shared" si="2"/>
        <v>372</v>
      </c>
      <c r="K7" s="6">
        <f t="shared" si="3"/>
        <v>323</v>
      </c>
      <c r="L7" s="6">
        <f t="shared" si="4"/>
        <v>394</v>
      </c>
      <c r="M7" s="6">
        <f t="shared" si="5"/>
        <v>345</v>
      </c>
      <c r="N7" s="6">
        <f t="shared" si="6"/>
        <v>316</v>
      </c>
      <c r="O7" s="34">
        <f t="shared" si="7"/>
        <v>367</v>
      </c>
      <c r="P7" s="1"/>
      <c r="Q7" s="4">
        <v>3</v>
      </c>
      <c r="R7" s="26">
        <f t="shared" si="8"/>
        <v>3</v>
      </c>
      <c r="S7" s="27">
        <f t="shared" si="9"/>
        <v>8</v>
      </c>
      <c r="T7" s="27">
        <f t="shared" si="23"/>
        <v>9</v>
      </c>
      <c r="U7" s="10">
        <f t="shared" si="10"/>
        <v>5</v>
      </c>
      <c r="V7" s="10">
        <f t="shared" si="11"/>
        <v>0</v>
      </c>
      <c r="W7" s="10">
        <f t="shared" si="12"/>
        <v>1</v>
      </c>
      <c r="X7" s="11">
        <f t="shared" si="13"/>
        <v>7</v>
      </c>
      <c r="Y7" s="11">
        <f t="shared" si="14"/>
        <v>2</v>
      </c>
      <c r="Z7" s="11">
        <f t="shared" si="15"/>
        <v>3</v>
      </c>
      <c r="AA7" s="10">
        <f t="shared" si="16"/>
        <v>9</v>
      </c>
      <c r="AB7" s="10">
        <f t="shared" si="17"/>
        <v>4</v>
      </c>
      <c r="AC7" s="10">
        <f t="shared" si="18"/>
        <v>5</v>
      </c>
      <c r="AD7" s="11">
        <f t="shared" si="19"/>
        <v>1</v>
      </c>
      <c r="AE7" s="11">
        <f t="shared" si="20"/>
        <v>6</v>
      </c>
      <c r="AF7" s="12">
        <f t="shared" si="21"/>
        <v>7</v>
      </c>
      <c r="AH7" s="20">
        <f t="shared" si="22"/>
        <v>888</v>
      </c>
      <c r="AI7" s="21">
        <f>SMALL(AH$4:AH$13,4)</f>
        <v>389</v>
      </c>
    </row>
    <row r="8" spans="1:35" ht="15">
      <c r="A8" s="16">
        <v>40414</v>
      </c>
      <c r="B8" t="s">
        <v>0</v>
      </c>
      <c r="C8">
        <v>1</v>
      </c>
      <c r="D8">
        <v>1</v>
      </c>
      <c r="E8">
        <v>7</v>
      </c>
      <c r="G8" s="38">
        <v>4</v>
      </c>
      <c r="H8" s="43">
        <f t="shared" si="0"/>
        <v>460</v>
      </c>
      <c r="I8" s="6">
        <f t="shared" si="1"/>
        <v>409</v>
      </c>
      <c r="J8" s="6">
        <f t="shared" si="2"/>
        <v>482</v>
      </c>
      <c r="K8" s="6">
        <f t="shared" si="3"/>
        <v>421</v>
      </c>
      <c r="L8" s="6">
        <f t="shared" si="4"/>
        <v>404</v>
      </c>
      <c r="M8" s="6">
        <f t="shared" si="5"/>
        <v>443</v>
      </c>
      <c r="N8" s="6">
        <f t="shared" si="6"/>
        <v>426</v>
      </c>
      <c r="O8" s="34">
        <f t="shared" si="7"/>
        <v>465</v>
      </c>
      <c r="P8" s="1"/>
      <c r="Q8" s="4">
        <v>4</v>
      </c>
      <c r="R8" s="26">
        <f t="shared" si="8"/>
        <v>4</v>
      </c>
      <c r="S8" s="27">
        <f t="shared" si="9"/>
        <v>8</v>
      </c>
      <c r="T8" s="27">
        <f t="shared" si="23"/>
        <v>7</v>
      </c>
      <c r="U8" s="10">
        <f t="shared" si="10"/>
        <v>6</v>
      </c>
      <c r="V8" s="10">
        <f t="shared" si="11"/>
        <v>0</v>
      </c>
      <c r="W8" s="10">
        <f t="shared" si="12"/>
        <v>9</v>
      </c>
      <c r="X8" s="11">
        <f t="shared" si="13"/>
        <v>8</v>
      </c>
      <c r="Y8" s="11">
        <f t="shared" si="14"/>
        <v>2</v>
      </c>
      <c r="Z8" s="11">
        <f t="shared" si="15"/>
        <v>1</v>
      </c>
      <c r="AA8" s="10">
        <f t="shared" si="16"/>
        <v>0</v>
      </c>
      <c r="AB8" s="10">
        <f t="shared" si="17"/>
        <v>4</v>
      </c>
      <c r="AC8" s="10">
        <f t="shared" si="18"/>
        <v>3</v>
      </c>
      <c r="AD8" s="11">
        <f t="shared" si="19"/>
        <v>2</v>
      </c>
      <c r="AE8" s="11">
        <f t="shared" si="20"/>
        <v>6</v>
      </c>
      <c r="AF8" s="12">
        <f t="shared" si="21"/>
        <v>5</v>
      </c>
      <c r="AH8" s="20">
        <f t="shared" si="22"/>
        <v>117</v>
      </c>
      <c r="AI8" s="21">
        <f>SMALL(AH$4:AH$13,5)</f>
        <v>487</v>
      </c>
    </row>
    <row r="9" spans="1:35" ht="15">
      <c r="A9" s="16">
        <v>40412</v>
      </c>
      <c r="B9" t="s">
        <v>0</v>
      </c>
      <c r="C9">
        <v>0</v>
      </c>
      <c r="D9">
        <v>0</v>
      </c>
      <c r="E9">
        <v>4</v>
      </c>
      <c r="G9" s="38">
        <v>5</v>
      </c>
      <c r="H9" s="43">
        <f t="shared" si="0"/>
        <v>572</v>
      </c>
      <c r="I9" s="6">
        <f t="shared" si="1"/>
        <v>523</v>
      </c>
      <c r="J9" s="6">
        <f t="shared" si="2"/>
        <v>594</v>
      </c>
      <c r="K9" s="6">
        <f t="shared" si="3"/>
        <v>545</v>
      </c>
      <c r="L9" s="6">
        <f t="shared" si="4"/>
        <v>516</v>
      </c>
      <c r="M9" s="6">
        <f t="shared" si="5"/>
        <v>567</v>
      </c>
      <c r="N9" s="6">
        <f t="shared" si="6"/>
        <v>538</v>
      </c>
      <c r="O9" s="34">
        <f t="shared" si="7"/>
        <v>589</v>
      </c>
      <c r="P9" s="1"/>
      <c r="Q9" s="4">
        <v>5</v>
      </c>
      <c r="R9" s="26">
        <f t="shared" si="8"/>
        <v>5</v>
      </c>
      <c r="S9" s="27">
        <f t="shared" si="9"/>
        <v>0</v>
      </c>
      <c r="T9" s="27">
        <f t="shared" si="23"/>
        <v>1</v>
      </c>
      <c r="U9" s="10">
        <f t="shared" si="10"/>
        <v>7</v>
      </c>
      <c r="V9" s="10">
        <f t="shared" si="11"/>
        <v>2</v>
      </c>
      <c r="W9" s="10">
        <f t="shared" si="12"/>
        <v>3</v>
      </c>
      <c r="X9" s="11">
        <f t="shared" si="13"/>
        <v>9</v>
      </c>
      <c r="Y9" s="11">
        <f t="shared" si="14"/>
        <v>4</v>
      </c>
      <c r="Z9" s="11">
        <f t="shared" si="15"/>
        <v>5</v>
      </c>
      <c r="AA9" s="10">
        <f t="shared" si="16"/>
        <v>1</v>
      </c>
      <c r="AB9" s="10">
        <f t="shared" si="17"/>
        <v>6</v>
      </c>
      <c r="AC9" s="10">
        <f t="shared" si="18"/>
        <v>7</v>
      </c>
      <c r="AD9" s="11">
        <f t="shared" si="19"/>
        <v>3</v>
      </c>
      <c r="AE9" s="11">
        <f t="shared" si="20"/>
        <v>8</v>
      </c>
      <c r="AF9" s="12">
        <f t="shared" si="21"/>
        <v>9</v>
      </c>
      <c r="AH9" s="20">
        <f t="shared" si="22"/>
        <v>4</v>
      </c>
      <c r="AI9" s="21">
        <f>SMALL(AH$4:AH$13,6)</f>
        <v>501</v>
      </c>
    </row>
    <row r="10" spans="1:35" ht="15">
      <c r="A10" s="16">
        <v>40411</v>
      </c>
      <c r="B10" t="s">
        <v>0</v>
      </c>
      <c r="C10">
        <v>2</v>
      </c>
      <c r="D10">
        <v>1</v>
      </c>
      <c r="E10">
        <v>2</v>
      </c>
      <c r="G10" s="38">
        <v>6</v>
      </c>
      <c r="H10" s="43">
        <f t="shared" si="0"/>
        <v>686</v>
      </c>
      <c r="I10" s="6">
        <f t="shared" si="1"/>
        <v>665</v>
      </c>
      <c r="J10" s="6">
        <f t="shared" si="2"/>
        <v>608</v>
      </c>
      <c r="K10" s="6">
        <f t="shared" si="3"/>
        <v>687</v>
      </c>
      <c r="L10" s="6">
        <f t="shared" si="4"/>
        <v>620</v>
      </c>
      <c r="M10" s="6">
        <f t="shared" si="5"/>
        <v>609</v>
      </c>
      <c r="N10" s="6">
        <f t="shared" si="6"/>
        <v>642</v>
      </c>
      <c r="O10" s="34">
        <f t="shared" si="7"/>
        <v>621</v>
      </c>
      <c r="P10" s="1"/>
      <c r="Q10" s="4">
        <v>6</v>
      </c>
      <c r="R10" s="26">
        <f t="shared" si="8"/>
        <v>6</v>
      </c>
      <c r="S10" s="27">
        <f t="shared" si="9"/>
        <v>4</v>
      </c>
      <c r="T10" s="27">
        <f t="shared" si="23"/>
        <v>3</v>
      </c>
      <c r="U10" s="10">
        <f t="shared" si="10"/>
        <v>8</v>
      </c>
      <c r="V10" s="10">
        <f t="shared" si="11"/>
        <v>6</v>
      </c>
      <c r="W10" s="10">
        <f t="shared" si="12"/>
        <v>5</v>
      </c>
      <c r="X10" s="11">
        <f t="shared" si="13"/>
        <v>0</v>
      </c>
      <c r="Y10" s="11">
        <f t="shared" si="14"/>
        <v>8</v>
      </c>
      <c r="Z10" s="11">
        <f t="shared" si="15"/>
        <v>7</v>
      </c>
      <c r="AA10" s="10">
        <f t="shared" si="16"/>
        <v>2</v>
      </c>
      <c r="AB10" s="10">
        <f t="shared" si="17"/>
        <v>0</v>
      </c>
      <c r="AC10" s="10">
        <f t="shared" si="18"/>
        <v>9</v>
      </c>
      <c r="AD10" s="11">
        <f t="shared" si="19"/>
        <v>4</v>
      </c>
      <c r="AE10" s="11">
        <f t="shared" si="20"/>
        <v>2</v>
      </c>
      <c r="AF10" s="12">
        <f t="shared" si="21"/>
        <v>1</v>
      </c>
      <c r="AH10" s="20">
        <f t="shared" si="22"/>
        <v>212</v>
      </c>
      <c r="AI10" s="21">
        <f>SMALL(AH$4:AH$13,7)</f>
        <v>643</v>
      </c>
    </row>
    <row r="11" spans="1:35" ht="15">
      <c r="A11" s="16">
        <v>40408</v>
      </c>
      <c r="B11" t="s">
        <v>0</v>
      </c>
      <c r="C11">
        <v>3</v>
      </c>
      <c r="D11">
        <v>8</v>
      </c>
      <c r="E11">
        <v>9</v>
      </c>
      <c r="G11" s="38">
        <v>7</v>
      </c>
      <c r="H11" s="43">
        <f t="shared" si="0"/>
        <v>794</v>
      </c>
      <c r="I11" s="6">
        <f t="shared" si="1"/>
        <v>744</v>
      </c>
      <c r="J11" s="6">
        <f t="shared" si="2"/>
        <v>716</v>
      </c>
      <c r="K11" s="6">
        <f t="shared" si="3"/>
        <v>766</v>
      </c>
      <c r="L11" s="6">
        <f t="shared" si="4"/>
        <v>738</v>
      </c>
      <c r="M11" s="6">
        <f t="shared" si="5"/>
        <v>788</v>
      </c>
      <c r="N11" s="6">
        <f t="shared" si="6"/>
        <v>750</v>
      </c>
      <c r="O11" s="34">
        <f t="shared" si="7"/>
        <v>700</v>
      </c>
      <c r="P11" s="1"/>
      <c r="Q11" s="4">
        <v>7</v>
      </c>
      <c r="R11" s="26">
        <f t="shared" si="8"/>
        <v>7</v>
      </c>
      <c r="S11" s="27">
        <f t="shared" si="9"/>
        <v>2</v>
      </c>
      <c r="T11" s="27">
        <f t="shared" si="23"/>
        <v>2</v>
      </c>
      <c r="U11" s="10">
        <f t="shared" si="10"/>
        <v>9</v>
      </c>
      <c r="V11" s="10">
        <f t="shared" si="11"/>
        <v>4</v>
      </c>
      <c r="W11" s="10">
        <f t="shared" si="12"/>
        <v>4</v>
      </c>
      <c r="X11" s="11">
        <f t="shared" si="13"/>
        <v>1</v>
      </c>
      <c r="Y11" s="11">
        <f t="shared" si="14"/>
        <v>6</v>
      </c>
      <c r="Z11" s="11">
        <f t="shared" si="15"/>
        <v>6</v>
      </c>
      <c r="AA11" s="10">
        <f t="shared" si="16"/>
        <v>3</v>
      </c>
      <c r="AB11" s="10">
        <f t="shared" si="17"/>
        <v>8</v>
      </c>
      <c r="AC11" s="10">
        <f t="shared" si="18"/>
        <v>8</v>
      </c>
      <c r="AD11" s="11">
        <f t="shared" si="19"/>
        <v>5</v>
      </c>
      <c r="AE11" s="11">
        <f t="shared" si="20"/>
        <v>0</v>
      </c>
      <c r="AF11" s="12">
        <f t="shared" si="21"/>
        <v>0</v>
      </c>
      <c r="AH11" s="20">
        <f t="shared" si="22"/>
        <v>389</v>
      </c>
      <c r="AI11" s="21">
        <f>SMALL(AH$4:AH$13,8)</f>
        <v>722</v>
      </c>
    </row>
    <row r="12" spans="1:35" ht="15">
      <c r="A12" s="16">
        <v>40406</v>
      </c>
      <c r="B12" t="s">
        <v>0</v>
      </c>
      <c r="C12">
        <v>4</v>
      </c>
      <c r="D12">
        <v>8</v>
      </c>
      <c r="E12">
        <v>7</v>
      </c>
      <c r="G12" s="38">
        <v>8</v>
      </c>
      <c r="H12" s="43">
        <f t="shared" si="0"/>
        <v>800</v>
      </c>
      <c r="I12" s="6">
        <f t="shared" si="1"/>
        <v>800</v>
      </c>
      <c r="J12" s="6">
        <f t="shared" si="2"/>
        <v>822</v>
      </c>
      <c r="K12" s="6">
        <f t="shared" si="3"/>
        <v>822</v>
      </c>
      <c r="L12" s="6">
        <f t="shared" si="4"/>
        <v>844</v>
      </c>
      <c r="M12" s="6">
        <f t="shared" si="5"/>
        <v>844</v>
      </c>
      <c r="N12" s="6">
        <f t="shared" si="6"/>
        <v>866</v>
      </c>
      <c r="O12" s="34">
        <f t="shared" si="7"/>
        <v>866</v>
      </c>
      <c r="P12" s="1"/>
      <c r="Q12" s="4">
        <v>8</v>
      </c>
      <c r="R12" s="26">
        <f t="shared" si="8"/>
        <v>8</v>
      </c>
      <c r="S12" s="27">
        <f t="shared" si="9"/>
        <v>8</v>
      </c>
      <c r="T12" s="27">
        <f t="shared" si="23"/>
        <v>8</v>
      </c>
      <c r="U12" s="10">
        <f t="shared" si="10"/>
        <v>0</v>
      </c>
      <c r="V12" s="10">
        <f t="shared" si="11"/>
        <v>0</v>
      </c>
      <c r="W12" s="10">
        <f t="shared" si="12"/>
        <v>0</v>
      </c>
      <c r="X12" s="11">
        <f t="shared" si="13"/>
        <v>2</v>
      </c>
      <c r="Y12" s="11">
        <f t="shared" si="14"/>
        <v>2</v>
      </c>
      <c r="Z12" s="11">
        <f t="shared" si="15"/>
        <v>2</v>
      </c>
      <c r="AA12" s="10">
        <f t="shared" si="16"/>
        <v>4</v>
      </c>
      <c r="AB12" s="10">
        <f t="shared" si="17"/>
        <v>4</v>
      </c>
      <c r="AC12" s="10">
        <f t="shared" si="18"/>
        <v>4</v>
      </c>
      <c r="AD12" s="11">
        <f t="shared" si="19"/>
        <v>6</v>
      </c>
      <c r="AE12" s="11">
        <f t="shared" si="20"/>
        <v>6</v>
      </c>
      <c r="AF12" s="12">
        <f t="shared" si="21"/>
        <v>6</v>
      </c>
      <c r="AH12" s="20">
        <f t="shared" si="22"/>
        <v>487</v>
      </c>
      <c r="AI12" s="21">
        <f>SMALL(AH$4:AH$13,9)</f>
        <v>888</v>
      </c>
    </row>
    <row r="13" spans="1:35" ht="15.75" thickBot="1">
      <c r="A13" s="16">
        <v>40398</v>
      </c>
      <c r="B13" s="2" t="s">
        <v>0</v>
      </c>
      <c r="C13">
        <v>5</v>
      </c>
      <c r="D13">
        <v>0</v>
      </c>
      <c r="E13">
        <v>1</v>
      </c>
      <c r="G13" s="39">
        <v>9</v>
      </c>
      <c r="H13" s="44">
        <f t="shared" si="0"/>
        <v>917</v>
      </c>
      <c r="I13" s="35">
        <f t="shared" si="1"/>
        <v>973</v>
      </c>
      <c r="J13" s="35">
        <f t="shared" si="2"/>
        <v>939</v>
      </c>
      <c r="K13" s="35">
        <f t="shared" si="3"/>
        <v>995</v>
      </c>
      <c r="L13" s="35">
        <f t="shared" si="4"/>
        <v>951</v>
      </c>
      <c r="M13" s="35">
        <f t="shared" si="5"/>
        <v>917</v>
      </c>
      <c r="N13" s="35">
        <f t="shared" si="6"/>
        <v>973</v>
      </c>
      <c r="O13" s="36">
        <f t="shared" si="7"/>
        <v>939</v>
      </c>
      <c r="P13" s="1"/>
      <c r="Q13" s="5">
        <v>9</v>
      </c>
      <c r="R13" s="28">
        <f t="shared" si="8"/>
        <v>9</v>
      </c>
      <c r="S13" s="29">
        <f t="shared" si="9"/>
        <v>5</v>
      </c>
      <c r="T13" s="29">
        <f t="shared" si="23"/>
        <v>1</v>
      </c>
      <c r="U13" s="13">
        <f t="shared" si="10"/>
        <v>1</v>
      </c>
      <c r="V13" s="13">
        <f t="shared" si="11"/>
        <v>7</v>
      </c>
      <c r="W13" s="13">
        <f t="shared" si="12"/>
        <v>3</v>
      </c>
      <c r="X13" s="14">
        <f t="shared" si="13"/>
        <v>3</v>
      </c>
      <c r="Y13" s="14">
        <f t="shared" si="14"/>
        <v>9</v>
      </c>
      <c r="Z13" s="14">
        <f t="shared" si="15"/>
        <v>5</v>
      </c>
      <c r="AA13" s="13">
        <f t="shared" si="16"/>
        <v>5</v>
      </c>
      <c r="AB13" s="13">
        <f t="shared" si="17"/>
        <v>1</v>
      </c>
      <c r="AC13" s="13">
        <f t="shared" si="18"/>
        <v>7</v>
      </c>
      <c r="AD13" s="14">
        <f t="shared" si="19"/>
        <v>7</v>
      </c>
      <c r="AE13" s="14">
        <f t="shared" si="20"/>
        <v>3</v>
      </c>
      <c r="AF13" s="15">
        <f t="shared" si="21"/>
        <v>9</v>
      </c>
      <c r="AH13" s="22">
        <f t="shared" si="22"/>
        <v>501</v>
      </c>
      <c r="AI13" s="23">
        <f>SMALL(AH$4:AH$13,10)</f>
        <v>951</v>
      </c>
    </row>
    <row r="14" ht="15">
      <c r="G14" s="33"/>
    </row>
  </sheetData>
  <mergeCells count="8">
    <mergeCell ref="AA3:AC3"/>
    <mergeCell ref="AD3:AF3"/>
    <mergeCell ref="A1:AI1"/>
    <mergeCell ref="A3:E3"/>
    <mergeCell ref="H3:O3"/>
    <mergeCell ref="Q3:T3"/>
    <mergeCell ref="U3:W3"/>
    <mergeCell ref="X3:Z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J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Cappy</dc:creator>
  <cp:keywords/>
  <dc:description/>
  <cp:lastModifiedBy>Cappy</cp:lastModifiedBy>
  <dcterms:created xsi:type="dcterms:W3CDTF">2010-08-21T03:10:36Z</dcterms:created>
  <dcterms:modified xsi:type="dcterms:W3CDTF">2010-09-04T03:03:23Z</dcterms:modified>
  <cp:category/>
  <cp:version/>
  <cp:contentType/>
  <cp:contentStatus/>
</cp:coreProperties>
</file>